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05" windowWidth="28695" windowHeight="12540"/>
  </bookViews>
  <sheets>
    <sheet name="лют (2)" sheetId="4" r:id="rId1"/>
    <sheet name="лют" sheetId="1" r:id="rId2"/>
    <sheet name="Лист2" sheetId="2" r:id="rId3"/>
    <sheet name="Лист3" sheetId="3" r:id="rId4"/>
  </sheets>
  <calcPr calcId="145621"/>
</workbook>
</file>

<file path=xl/calcChain.xml><?xml version="1.0" encoding="utf-8"?>
<calcChain xmlns="http://schemas.openxmlformats.org/spreadsheetml/2006/main">
  <c r="I6" i="4" l="1"/>
  <c r="J4" i="4" l="1"/>
  <c r="K4" i="4"/>
  <c r="H4" i="4"/>
  <c r="F4" i="4"/>
  <c r="J10" i="4"/>
  <c r="K10" i="4"/>
  <c r="F10" i="4"/>
  <c r="H10" i="4"/>
  <c r="L10" i="4" s="1"/>
  <c r="L4" i="4" l="1"/>
  <c r="J17" i="4"/>
  <c r="K17" i="4"/>
  <c r="F17" i="4"/>
  <c r="H17" i="4"/>
  <c r="L17" i="4" l="1"/>
  <c r="J5" i="4" l="1"/>
  <c r="K5" i="4"/>
  <c r="H5" i="4"/>
  <c r="F5" i="4"/>
  <c r="L5" i="4" l="1"/>
  <c r="K20" i="4" l="1"/>
  <c r="F20" i="4"/>
  <c r="H20" i="4"/>
  <c r="J20" i="4"/>
  <c r="K19" i="4"/>
  <c r="F19" i="4"/>
  <c r="H19" i="4"/>
  <c r="J19" i="4"/>
  <c r="L19" i="4" l="1"/>
  <c r="L20" i="4"/>
  <c r="J9" i="4"/>
  <c r="J7" i="4"/>
  <c r="K7" i="4"/>
  <c r="H7" i="4"/>
  <c r="F7" i="4"/>
  <c r="K6" i="4"/>
  <c r="K12" i="4"/>
  <c r="F12" i="4"/>
  <c r="H12" i="4"/>
  <c r="J12" i="4"/>
  <c r="J8" i="4"/>
  <c r="K8" i="4"/>
  <c r="H8" i="4"/>
  <c r="F8" i="4"/>
  <c r="J16" i="4"/>
  <c r="K16" i="4"/>
  <c r="F16" i="4"/>
  <c r="H16" i="4"/>
  <c r="H6" i="4"/>
  <c r="F6" i="4"/>
  <c r="J15" i="4"/>
  <c r="K15" i="4"/>
  <c r="F15" i="4"/>
  <c r="H15" i="4"/>
  <c r="J13" i="4"/>
  <c r="K14" i="4"/>
  <c r="F14" i="4"/>
  <c r="H14" i="4"/>
  <c r="J14" i="4"/>
  <c r="J18" i="4"/>
  <c r="K18" i="4"/>
  <c r="F18" i="4"/>
  <c r="H18" i="4"/>
  <c r="K11" i="4"/>
  <c r="J11" i="4"/>
  <c r="H11" i="4"/>
  <c r="F11" i="4"/>
  <c r="H9" i="4"/>
  <c r="F9" i="4"/>
  <c r="F13" i="4"/>
  <c r="H13" i="4"/>
  <c r="K40" i="1"/>
  <c r="H40" i="1"/>
  <c r="F40" i="1"/>
  <c r="L40" i="1" s="1"/>
  <c r="K39" i="1"/>
  <c r="H39" i="1"/>
  <c r="F39" i="1"/>
  <c r="K38" i="1"/>
  <c r="H38" i="1"/>
  <c r="F38" i="1"/>
  <c r="L38" i="1" s="1"/>
  <c r="K37" i="1"/>
  <c r="H37" i="1"/>
  <c r="F37" i="1"/>
  <c r="K36" i="1"/>
  <c r="H36" i="1"/>
  <c r="F36" i="1"/>
  <c r="L36" i="1" s="1"/>
  <c r="K35" i="1"/>
  <c r="H35" i="1"/>
  <c r="F35" i="1"/>
  <c r="K34" i="1"/>
  <c r="H34" i="1"/>
  <c r="F34" i="1"/>
  <c r="L34" i="1" s="1"/>
  <c r="K33" i="1"/>
  <c r="H33" i="1"/>
  <c r="F33" i="1"/>
  <c r="K32" i="1"/>
  <c r="H32" i="1"/>
  <c r="F32" i="1"/>
  <c r="L32" i="1" s="1"/>
  <c r="K31" i="1"/>
  <c r="H31" i="1"/>
  <c r="F31" i="1"/>
  <c r="K30" i="1"/>
  <c r="H30" i="1"/>
  <c r="F30" i="1"/>
  <c r="L30" i="1" s="1"/>
  <c r="K29" i="1"/>
  <c r="H29" i="1"/>
  <c r="F29" i="1"/>
  <c r="K28" i="1"/>
  <c r="H28" i="1"/>
  <c r="F28" i="1"/>
  <c r="L28" i="1" s="1"/>
  <c r="K27" i="1"/>
  <c r="H27" i="1"/>
  <c r="F27" i="1"/>
  <c r="K26" i="1"/>
  <c r="H26" i="1"/>
  <c r="F26" i="1"/>
  <c r="L26" i="1" s="1"/>
  <c r="K25" i="1"/>
  <c r="H25" i="1"/>
  <c r="F25" i="1"/>
  <c r="K24" i="1"/>
  <c r="H24" i="1"/>
  <c r="F24" i="1"/>
  <c r="L24" i="1" s="1"/>
  <c r="I5" i="1"/>
  <c r="J5" i="1" s="1"/>
  <c r="G5" i="1"/>
  <c r="H23" i="1"/>
  <c r="H22" i="1"/>
  <c r="H21" i="1"/>
  <c r="H20" i="1"/>
  <c r="H19" i="1"/>
  <c r="H18" i="1"/>
  <c r="L18" i="1" s="1"/>
  <c r="H17" i="1"/>
  <c r="H16" i="1"/>
  <c r="H15" i="1"/>
  <c r="H14" i="1"/>
  <c r="H13" i="1"/>
  <c r="H12" i="1"/>
  <c r="H11" i="1"/>
  <c r="H10" i="1"/>
  <c r="L10" i="1" s="1"/>
  <c r="H9" i="1"/>
  <c r="H8" i="1"/>
  <c r="H7" i="1"/>
  <c r="H5" i="1"/>
  <c r="J6" i="1"/>
  <c r="H6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5" i="1"/>
  <c r="L22" i="1" l="1"/>
  <c r="L20" i="1"/>
  <c r="L16" i="1"/>
  <c r="L14" i="1"/>
  <c r="L12" i="1"/>
  <c r="L8" i="1"/>
  <c r="L25" i="1"/>
  <c r="L27" i="1"/>
  <c r="L29" i="1"/>
  <c r="L31" i="1"/>
  <c r="L33" i="1"/>
  <c r="L35" i="1"/>
  <c r="L37" i="1"/>
  <c r="L39" i="1"/>
  <c r="L7" i="4"/>
  <c r="L12" i="4"/>
  <c r="L8" i="4"/>
  <c r="K9" i="4"/>
  <c r="J6" i="4"/>
  <c r="L6" i="4" s="1"/>
  <c r="L16" i="4"/>
  <c r="L15" i="4"/>
  <c r="K13" i="4"/>
  <c r="L14" i="4"/>
  <c r="F21" i="4"/>
  <c r="L18" i="4"/>
  <c r="H21" i="4"/>
  <c r="L11" i="4"/>
  <c r="L9" i="4"/>
  <c r="L13" i="4"/>
  <c r="K5" i="1"/>
  <c r="L5" i="1"/>
  <c r="L7" i="1"/>
  <c r="L11" i="1"/>
  <c r="L15" i="1"/>
  <c r="L19" i="1"/>
  <c r="L23" i="1"/>
  <c r="L9" i="1"/>
  <c r="L13" i="1"/>
  <c r="L17" i="1"/>
  <c r="L21" i="1"/>
  <c r="L6" i="1"/>
  <c r="J21" i="4" l="1"/>
  <c r="L21" i="4"/>
</calcChain>
</file>

<file path=xl/sharedStrings.xml><?xml version="1.0" encoding="utf-8"?>
<sst xmlns="http://schemas.openxmlformats.org/spreadsheetml/2006/main" count="69" uniqueCount="36">
  <si>
    <t>залишок</t>
  </si>
  <si>
    <t>оборот за м-ць</t>
  </si>
  <si>
    <t>отримано</t>
  </si>
  <si>
    <t>використано</t>
  </si>
  <si>
    <t>к-ть</t>
  </si>
  <si>
    <t>сума</t>
  </si>
  <si>
    <t>глюкоза</t>
  </si>
  <si>
    <t>фл</t>
  </si>
  <si>
    <t>№</t>
  </si>
  <si>
    <t>назва</t>
  </si>
  <si>
    <t>Назва лікарського засобу,виробу медичного призначення</t>
  </si>
  <si>
    <t>Ціна</t>
  </si>
  <si>
    <t>кількість</t>
  </si>
  <si>
    <t>Одиниця виміру</t>
  </si>
  <si>
    <t xml:space="preserve">                     Загальна сума:</t>
  </si>
  <si>
    <t>уп</t>
  </si>
  <si>
    <t>Севофлуран 250,0</t>
  </si>
  <si>
    <t>Дексметомідин 2,0 №5</t>
  </si>
  <si>
    <t>Рефордез 200,0</t>
  </si>
  <si>
    <t>Реополіглюкін 200,0</t>
  </si>
  <si>
    <t>Пропофол -Ново 20,0 №5</t>
  </si>
  <si>
    <t>Гепарин 5,0 №5</t>
  </si>
  <si>
    <t>Маніт 200,0</t>
  </si>
  <si>
    <t>Розчин Рінгера 500,0</t>
  </si>
  <si>
    <t>Новостезин  5,0 №10</t>
  </si>
  <si>
    <t>Глюкоза 5% 200,0</t>
  </si>
  <si>
    <t>Ципрофлоксацин 100,0</t>
  </si>
  <si>
    <t>Ванкоміцин 1,0</t>
  </si>
  <si>
    <t>Пропофол -Ново 50,0</t>
  </si>
  <si>
    <t>Розчин Рінгера 200,0</t>
  </si>
  <si>
    <t>Глюкоза 5% 500,0</t>
  </si>
  <si>
    <t>Новостезин Спінал Хеві  4,0 №5</t>
  </si>
  <si>
    <t>Норадреналіну тартрат Агетан 4,0 №10</t>
  </si>
  <si>
    <t>Залишок на  01.02. 2026р</t>
  </si>
  <si>
    <t>Оборот за лютий місяць</t>
  </si>
  <si>
    <t>Залишок на  01.03.2026р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</si>
</sst>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0" borderId="0" xfId="0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4" fontId="0" fillId="0" borderId="0" xfId="0" applyNumberFormat="1"/>
    <xf numFmtId="4" fontId="0" fillId="0" borderId="0" xfId="0" applyNumberFormat="1" applyBorder="1"/>
    <xf numFmtId="4" fontId="0" fillId="0" borderId="0" xfId="0" applyNumberFormat="1" applyFill="1" applyBorder="1"/>
    <xf numFmtId="0" fontId="2" fillId="0" borderId="1" xfId="0" applyFont="1" applyBorder="1" applyAlignment="1">
      <alignment horizontal="center"/>
    </xf>
    <xf numFmtId="4" fontId="2" fillId="0" borderId="1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4" fontId="2" fillId="0" borderId="5" xfId="0" applyNumberFormat="1" applyFont="1" applyBorder="1" applyAlignment="1">
      <alignment horizontal="center"/>
    </xf>
    <xf numFmtId="0" fontId="2" fillId="0" borderId="5" xfId="0" applyFont="1" applyBorder="1"/>
    <xf numFmtId="0" fontId="2" fillId="0" borderId="1" xfId="0" applyFont="1" applyBorder="1"/>
    <xf numFmtId="4" fontId="1" fillId="0" borderId="1" xfId="0" applyNumberFormat="1" applyFont="1" applyBorder="1" applyAlignment="1">
      <alignment vertical="center"/>
    </xf>
    <xf numFmtId="1" fontId="1" fillId="0" borderId="2" xfId="0" applyNumberFormat="1" applyFont="1" applyBorder="1" applyAlignment="1">
      <alignment vertical="center"/>
    </xf>
    <xf numFmtId="4" fontId="1" fillId="0" borderId="2" xfId="0" applyNumberFormat="1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1" xfId="0" applyFont="1" applyBorder="1"/>
    <xf numFmtId="4" fontId="1" fillId="0" borderId="1" xfId="0" applyNumberFormat="1" applyFont="1" applyBorder="1"/>
    <xf numFmtId="0" fontId="1" fillId="0" borderId="2" xfId="0" applyFont="1" applyBorder="1"/>
    <xf numFmtId="4" fontId="2" fillId="0" borderId="1" xfId="0" applyNumberFormat="1" applyFont="1" applyBorder="1"/>
    <xf numFmtId="4" fontId="2" fillId="0" borderId="2" xfId="0" applyNumberFormat="1" applyFont="1" applyBorder="1"/>
    <xf numFmtId="0" fontId="2" fillId="0" borderId="8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7" xfId="0" applyFont="1" applyBorder="1" applyAlignment="1">
      <alignment horizontal="center" vertical="center" textRotation="90" wrapText="1"/>
    </xf>
    <xf numFmtId="0" fontId="2" fillId="0" borderId="12" xfId="0" applyFont="1" applyBorder="1" applyAlignment="1">
      <alignment horizontal="center" vertical="center" textRotation="90" wrapText="1"/>
    </xf>
    <xf numFmtId="0" fontId="2" fillId="0" borderId="6" xfId="0" applyFont="1" applyBorder="1" applyAlignment="1">
      <alignment horizontal="center" vertical="center" textRotation="90" wrapText="1"/>
    </xf>
    <xf numFmtId="4" fontId="2" fillId="0" borderId="7" xfId="0" applyNumberFormat="1" applyFont="1" applyBorder="1" applyAlignment="1">
      <alignment horizontal="center" vertical="center"/>
    </xf>
    <xf numFmtId="4" fontId="2" fillId="0" borderId="12" xfId="0" applyNumberFormat="1" applyFont="1" applyBorder="1" applyAlignment="1">
      <alignment horizontal="center" vertical="center"/>
    </xf>
    <xf numFmtId="4" fontId="2" fillId="0" borderId="6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tabSelected="1" workbookViewId="0">
      <selection activeCell="I7" sqref="I7"/>
    </sheetView>
  </sheetViews>
  <sheetFormatPr defaultRowHeight="15" x14ac:dyDescent="0.25"/>
  <cols>
    <col min="1" max="1" width="6.42578125" customWidth="1"/>
    <col min="2" max="2" width="27" customWidth="1"/>
    <col min="3" max="3" width="6.85546875" customWidth="1"/>
    <col min="4" max="4" width="9.140625" style="7"/>
    <col min="5" max="5" width="10.140625" customWidth="1"/>
    <col min="6" max="6" width="12.28515625" style="7" customWidth="1"/>
    <col min="7" max="7" width="9.5703125" customWidth="1"/>
    <col min="8" max="8" width="11.28515625" style="7" customWidth="1"/>
    <col min="9" max="9" width="10.140625" customWidth="1"/>
    <col min="10" max="10" width="11" style="7" customWidth="1"/>
    <col min="11" max="11" width="10.28515625" customWidth="1"/>
    <col min="12" max="12" width="11.85546875" style="7" customWidth="1"/>
  </cols>
  <sheetData>
    <row r="1" spans="1:12" ht="45" customHeight="1" x14ac:dyDescent="0.25">
      <c r="A1" s="25" t="s">
        <v>8</v>
      </c>
      <c r="B1" s="28" t="s">
        <v>10</v>
      </c>
      <c r="C1" s="39" t="s">
        <v>13</v>
      </c>
      <c r="D1" s="42" t="s">
        <v>11</v>
      </c>
      <c r="E1" s="31" t="s">
        <v>33</v>
      </c>
      <c r="F1" s="32"/>
      <c r="G1" s="35" t="s">
        <v>34</v>
      </c>
      <c r="H1" s="36"/>
      <c r="I1" s="36"/>
      <c r="J1" s="37"/>
      <c r="K1" s="31" t="s">
        <v>35</v>
      </c>
      <c r="L1" s="32"/>
    </row>
    <row r="2" spans="1:12" x14ac:dyDescent="0.25">
      <c r="A2" s="26"/>
      <c r="B2" s="29"/>
      <c r="C2" s="40"/>
      <c r="D2" s="43"/>
      <c r="E2" s="33"/>
      <c r="F2" s="34"/>
      <c r="G2" s="38" t="s">
        <v>2</v>
      </c>
      <c r="H2" s="38"/>
      <c r="I2" s="38" t="s">
        <v>3</v>
      </c>
      <c r="J2" s="38"/>
      <c r="K2" s="33"/>
      <c r="L2" s="34"/>
    </row>
    <row r="3" spans="1:12" ht="24" customHeight="1" thickBot="1" x14ac:dyDescent="0.3">
      <c r="A3" s="27"/>
      <c r="B3" s="30"/>
      <c r="C3" s="41"/>
      <c r="D3" s="44"/>
      <c r="E3" s="10" t="s">
        <v>12</v>
      </c>
      <c r="F3" s="11" t="s">
        <v>5</v>
      </c>
      <c r="G3" s="12" t="s">
        <v>12</v>
      </c>
      <c r="H3" s="13" t="s">
        <v>5</v>
      </c>
      <c r="I3" s="14" t="s">
        <v>12</v>
      </c>
      <c r="J3" s="13" t="s">
        <v>5</v>
      </c>
      <c r="K3" s="15" t="s">
        <v>12</v>
      </c>
      <c r="L3" s="11" t="s">
        <v>5</v>
      </c>
    </row>
    <row r="4" spans="1:12" s="2" customFormat="1" ht="19.5" customHeight="1" x14ac:dyDescent="0.25">
      <c r="A4" s="6">
        <v>1</v>
      </c>
      <c r="B4" s="5" t="s">
        <v>29</v>
      </c>
      <c r="C4" s="6" t="s">
        <v>7</v>
      </c>
      <c r="D4" s="16">
        <v>28.89</v>
      </c>
      <c r="E4" s="17">
        <v>576</v>
      </c>
      <c r="F4" s="18">
        <f t="shared" ref="F4:F20" si="0">E4*D4</f>
        <v>16640.64</v>
      </c>
      <c r="G4" s="19"/>
      <c r="H4" s="18">
        <f t="shared" ref="H4:H20" si="1">G4*D4</f>
        <v>0</v>
      </c>
      <c r="I4" s="19"/>
      <c r="J4" s="18">
        <f t="shared" ref="J4" si="2">I4*D4</f>
        <v>0</v>
      </c>
      <c r="K4" s="17">
        <f t="shared" ref="K4" si="3">E4+G4-I4</f>
        <v>576</v>
      </c>
      <c r="L4" s="18">
        <f t="shared" ref="L4" si="4">F4+H4-J4</f>
        <v>16640.64</v>
      </c>
    </row>
    <row r="5" spans="1:12" s="2" customFormat="1" ht="19.5" customHeight="1" x14ac:dyDescent="0.25">
      <c r="A5" s="6">
        <v>2</v>
      </c>
      <c r="B5" s="5" t="s">
        <v>23</v>
      </c>
      <c r="C5" s="6" t="s">
        <v>7</v>
      </c>
      <c r="D5" s="16">
        <v>58.85</v>
      </c>
      <c r="E5" s="17">
        <v>528</v>
      </c>
      <c r="F5" s="18">
        <f t="shared" si="0"/>
        <v>31072.799999999999</v>
      </c>
      <c r="G5" s="19"/>
      <c r="H5" s="18">
        <f t="shared" si="1"/>
        <v>0</v>
      </c>
      <c r="I5" s="19">
        <v>80</v>
      </c>
      <c r="J5" s="18">
        <f t="shared" ref="J5" si="5">I5*D5</f>
        <v>4708</v>
      </c>
      <c r="K5" s="17">
        <f t="shared" ref="K5" si="6">E5+G5-I5</f>
        <v>448</v>
      </c>
      <c r="L5" s="18">
        <f t="shared" ref="L5" si="7">F5+H5-J5</f>
        <v>26364.799999999999</v>
      </c>
    </row>
    <row r="6" spans="1:12" s="2" customFormat="1" ht="15.75" customHeight="1" x14ac:dyDescent="0.25">
      <c r="A6" s="6">
        <v>3</v>
      </c>
      <c r="B6" s="5" t="s">
        <v>25</v>
      </c>
      <c r="C6" s="6" t="s">
        <v>7</v>
      </c>
      <c r="D6" s="16">
        <v>28.89</v>
      </c>
      <c r="E6" s="17">
        <v>768</v>
      </c>
      <c r="F6" s="18">
        <f t="shared" si="0"/>
        <v>22187.52</v>
      </c>
      <c r="G6" s="19"/>
      <c r="H6" s="18">
        <f t="shared" si="1"/>
        <v>0</v>
      </c>
      <c r="I6" s="19">
        <f>24+96</f>
        <v>120</v>
      </c>
      <c r="J6" s="18">
        <f t="shared" ref="J6" si="8">I6*D6</f>
        <v>3466.8</v>
      </c>
      <c r="K6" s="17">
        <f t="shared" ref="K6" si="9">E6+G6-I6</f>
        <v>648</v>
      </c>
      <c r="L6" s="18">
        <f t="shared" ref="L6" si="10">F6+H6-J6</f>
        <v>18720.72</v>
      </c>
    </row>
    <row r="7" spans="1:12" s="2" customFormat="1" ht="15.75" customHeight="1" x14ac:dyDescent="0.25">
      <c r="A7" s="6"/>
      <c r="B7" s="5" t="s">
        <v>30</v>
      </c>
      <c r="C7" s="6" t="s">
        <v>7</v>
      </c>
      <c r="D7" s="16">
        <v>50.29</v>
      </c>
      <c r="E7" s="17">
        <v>80</v>
      </c>
      <c r="F7" s="18">
        <f t="shared" si="0"/>
        <v>4023.2</v>
      </c>
      <c r="G7" s="19"/>
      <c r="H7" s="18">
        <f t="shared" si="1"/>
        <v>0</v>
      </c>
      <c r="I7" s="19"/>
      <c r="J7" s="18">
        <f t="shared" ref="J7" si="11">I7*D7</f>
        <v>0</v>
      </c>
      <c r="K7" s="17">
        <f t="shared" ref="K7" si="12">E7+G7-I7</f>
        <v>80</v>
      </c>
      <c r="L7" s="18">
        <f t="shared" ref="L7" si="13">F7+H7-J7</f>
        <v>4023.2</v>
      </c>
    </row>
    <row r="8" spans="1:12" s="2" customFormat="1" ht="17.25" customHeight="1" x14ac:dyDescent="0.25">
      <c r="A8" s="6">
        <v>4</v>
      </c>
      <c r="B8" s="5" t="s">
        <v>22</v>
      </c>
      <c r="C8" s="6" t="s">
        <v>7</v>
      </c>
      <c r="D8" s="16">
        <v>75.97</v>
      </c>
      <c r="E8" s="17">
        <v>614</v>
      </c>
      <c r="F8" s="18">
        <f t="shared" si="0"/>
        <v>46645.58</v>
      </c>
      <c r="G8" s="19"/>
      <c r="H8" s="18">
        <f t="shared" si="1"/>
        <v>0</v>
      </c>
      <c r="I8" s="19"/>
      <c r="J8" s="18">
        <f t="shared" ref="J8" si="14">I8*D8</f>
        <v>0</v>
      </c>
      <c r="K8" s="17">
        <f t="shared" ref="K8" si="15">E8+G8-I8</f>
        <v>614</v>
      </c>
      <c r="L8" s="18">
        <f t="shared" ref="L8" si="16">F8+H8-J8</f>
        <v>46645.58</v>
      </c>
    </row>
    <row r="9" spans="1:12" s="2" customFormat="1" ht="17.25" customHeight="1" x14ac:dyDescent="0.25">
      <c r="A9" s="6">
        <v>5</v>
      </c>
      <c r="B9" s="5" t="s">
        <v>19</v>
      </c>
      <c r="C9" s="6" t="s">
        <v>7</v>
      </c>
      <c r="D9" s="16">
        <v>267.5</v>
      </c>
      <c r="E9" s="17">
        <v>187</v>
      </c>
      <c r="F9" s="18">
        <f t="shared" ref="F9:F11" si="17">E9*D9</f>
        <v>50022.5</v>
      </c>
      <c r="G9" s="19"/>
      <c r="H9" s="18">
        <f t="shared" ref="H9:H11" si="18">G9*D9</f>
        <v>0</v>
      </c>
      <c r="I9" s="19">
        <v>24</v>
      </c>
      <c r="J9" s="18">
        <f t="shared" ref="J9:J11" si="19">I9*D9</f>
        <v>6420</v>
      </c>
      <c r="K9" s="17">
        <f t="shared" ref="K9:K11" si="20">E9+G9-I9</f>
        <v>163</v>
      </c>
      <c r="L9" s="18">
        <f t="shared" ref="L9:L11" si="21">F9+H9-J9</f>
        <v>43602.5</v>
      </c>
    </row>
    <row r="10" spans="1:12" s="2" customFormat="1" ht="17.25" customHeight="1" x14ac:dyDescent="0.25">
      <c r="A10" s="6">
        <v>6</v>
      </c>
      <c r="B10" s="5" t="s">
        <v>26</v>
      </c>
      <c r="C10" s="6" t="s">
        <v>7</v>
      </c>
      <c r="D10" s="16">
        <v>52.43</v>
      </c>
      <c r="E10" s="17">
        <v>500</v>
      </c>
      <c r="F10" s="18">
        <f t="shared" si="17"/>
        <v>26215</v>
      </c>
      <c r="G10" s="19"/>
      <c r="H10" s="18">
        <f t="shared" si="18"/>
        <v>0</v>
      </c>
      <c r="I10" s="19"/>
      <c r="J10" s="18">
        <f t="shared" ref="J10" si="22">I10*D10</f>
        <v>0</v>
      </c>
      <c r="K10" s="17">
        <f t="shared" ref="K10" si="23">E10+G10-I10</f>
        <v>500</v>
      </c>
      <c r="L10" s="18">
        <f t="shared" ref="L10" si="24">F10+H10-J10</f>
        <v>26215</v>
      </c>
    </row>
    <row r="11" spans="1:12" s="2" customFormat="1" ht="17.25" customHeight="1" x14ac:dyDescent="0.25">
      <c r="A11" s="6">
        <v>7</v>
      </c>
      <c r="B11" s="5" t="s">
        <v>18</v>
      </c>
      <c r="C11" s="6" t="s">
        <v>7</v>
      </c>
      <c r="D11" s="16">
        <v>147.66</v>
      </c>
      <c r="E11" s="17">
        <v>110</v>
      </c>
      <c r="F11" s="18">
        <f t="shared" si="17"/>
        <v>16242.6</v>
      </c>
      <c r="G11" s="19"/>
      <c r="H11" s="18">
        <f t="shared" si="18"/>
        <v>0</v>
      </c>
      <c r="I11" s="19"/>
      <c r="J11" s="18">
        <f t="shared" si="19"/>
        <v>0</v>
      </c>
      <c r="K11" s="17">
        <f t="shared" si="20"/>
        <v>110</v>
      </c>
      <c r="L11" s="18">
        <f t="shared" si="21"/>
        <v>16242.6</v>
      </c>
    </row>
    <row r="12" spans="1:12" s="2" customFormat="1" ht="17.25" customHeight="1" x14ac:dyDescent="0.25">
      <c r="A12" s="6">
        <v>8</v>
      </c>
      <c r="B12" s="5" t="s">
        <v>16</v>
      </c>
      <c r="C12" s="6" t="s">
        <v>7</v>
      </c>
      <c r="D12" s="16">
        <v>4494</v>
      </c>
      <c r="E12" s="17">
        <v>6</v>
      </c>
      <c r="F12" s="18">
        <f t="shared" si="0"/>
        <v>26964</v>
      </c>
      <c r="G12" s="19"/>
      <c r="H12" s="18">
        <f t="shared" si="1"/>
        <v>0</v>
      </c>
      <c r="I12" s="19"/>
      <c r="J12" s="18">
        <f t="shared" ref="J12:J14" si="25">I12*D12</f>
        <v>0</v>
      </c>
      <c r="K12" s="17">
        <f t="shared" ref="K12" si="26">E12+G12-I12</f>
        <v>6</v>
      </c>
      <c r="L12" s="18">
        <f t="shared" ref="L12" si="27">F12+H12-J12</f>
        <v>26964</v>
      </c>
    </row>
    <row r="13" spans="1:12" s="2" customFormat="1" ht="18" customHeight="1" x14ac:dyDescent="0.25">
      <c r="A13" s="6">
        <v>9</v>
      </c>
      <c r="B13" s="5" t="s">
        <v>17</v>
      </c>
      <c r="C13" s="6" t="s">
        <v>15</v>
      </c>
      <c r="D13" s="16">
        <v>750.26</v>
      </c>
      <c r="E13" s="17">
        <v>21</v>
      </c>
      <c r="F13" s="18">
        <f t="shared" si="0"/>
        <v>15755.46</v>
      </c>
      <c r="G13" s="19"/>
      <c r="H13" s="18">
        <f t="shared" si="1"/>
        <v>0</v>
      </c>
      <c r="I13" s="19"/>
      <c r="J13" s="18">
        <f t="shared" si="25"/>
        <v>0</v>
      </c>
      <c r="K13" s="17">
        <f t="shared" ref="K13" si="28">E13+G13-I13</f>
        <v>21</v>
      </c>
      <c r="L13" s="18">
        <f t="shared" ref="L13" si="29">F13+H13-J13</f>
        <v>15755.46</v>
      </c>
    </row>
    <row r="14" spans="1:12" s="2" customFormat="1" ht="18" customHeight="1" x14ac:dyDescent="0.25">
      <c r="A14" s="6">
        <v>10</v>
      </c>
      <c r="B14" s="5" t="s">
        <v>27</v>
      </c>
      <c r="C14" s="6" t="s">
        <v>7</v>
      </c>
      <c r="D14" s="16">
        <v>262.14999999999998</v>
      </c>
      <c r="E14" s="17">
        <v>44</v>
      </c>
      <c r="F14" s="18">
        <f t="shared" si="0"/>
        <v>11534.599999999999</v>
      </c>
      <c r="G14" s="19"/>
      <c r="H14" s="18">
        <f t="shared" si="1"/>
        <v>0</v>
      </c>
      <c r="I14" s="19"/>
      <c r="J14" s="18">
        <f t="shared" si="25"/>
        <v>0</v>
      </c>
      <c r="K14" s="17">
        <f t="shared" ref="K14" si="30">E14+G14-I14</f>
        <v>44</v>
      </c>
      <c r="L14" s="18">
        <f t="shared" ref="L14" si="31">F14+H14-J14</f>
        <v>11534.599999999999</v>
      </c>
    </row>
    <row r="15" spans="1:12" s="2" customFormat="1" ht="18.75" customHeight="1" x14ac:dyDescent="0.25">
      <c r="A15" s="6">
        <v>11</v>
      </c>
      <c r="B15" s="5" t="s">
        <v>20</v>
      </c>
      <c r="C15" s="6" t="s">
        <v>15</v>
      </c>
      <c r="D15" s="16">
        <v>321</v>
      </c>
      <c r="E15" s="17">
        <v>20</v>
      </c>
      <c r="F15" s="18">
        <f t="shared" si="0"/>
        <v>6420</v>
      </c>
      <c r="G15" s="19"/>
      <c r="H15" s="18">
        <f t="shared" si="1"/>
        <v>0</v>
      </c>
      <c r="I15" s="19"/>
      <c r="J15" s="18">
        <f t="shared" ref="J15" si="32">I15*D15</f>
        <v>0</v>
      </c>
      <c r="K15" s="17">
        <f t="shared" ref="K15" si="33">E15+G15-I15</f>
        <v>20</v>
      </c>
      <c r="L15" s="18">
        <f t="shared" ref="L15" si="34">F15+H15-J15</f>
        <v>6420</v>
      </c>
    </row>
    <row r="16" spans="1:12" s="2" customFormat="1" ht="18.75" customHeight="1" x14ac:dyDescent="0.25">
      <c r="A16" s="6">
        <v>12</v>
      </c>
      <c r="B16" s="5" t="s">
        <v>28</v>
      </c>
      <c r="C16" s="6" t="s">
        <v>7</v>
      </c>
      <c r="D16" s="16">
        <v>169.06</v>
      </c>
      <c r="E16" s="17">
        <v>80</v>
      </c>
      <c r="F16" s="18">
        <f t="shared" si="0"/>
        <v>13524.8</v>
      </c>
      <c r="G16" s="19"/>
      <c r="H16" s="18">
        <f t="shared" si="1"/>
        <v>0</v>
      </c>
      <c r="I16" s="19"/>
      <c r="J16" s="18">
        <f t="shared" ref="J16" si="35">I16*D16</f>
        <v>0</v>
      </c>
      <c r="K16" s="17">
        <f t="shared" ref="K16" si="36">E16+G16-I16</f>
        <v>80</v>
      </c>
      <c r="L16" s="18">
        <f t="shared" ref="L16" si="37">F16+H16-J16</f>
        <v>13524.8</v>
      </c>
    </row>
    <row r="17" spans="1:12" s="2" customFormat="1" ht="26.25" customHeight="1" x14ac:dyDescent="0.25">
      <c r="A17" s="6">
        <v>13</v>
      </c>
      <c r="B17" s="5" t="s">
        <v>32</v>
      </c>
      <c r="C17" s="6" t="s">
        <v>15</v>
      </c>
      <c r="D17" s="16">
        <v>1648.87</v>
      </c>
      <c r="E17" s="17">
        <v>9</v>
      </c>
      <c r="F17" s="18">
        <f t="shared" si="0"/>
        <v>14839.829999999998</v>
      </c>
      <c r="G17" s="19"/>
      <c r="H17" s="18">
        <f t="shared" si="1"/>
        <v>0</v>
      </c>
      <c r="I17" s="19"/>
      <c r="J17" s="18">
        <f t="shared" ref="J17" si="38">I17*D17</f>
        <v>0</v>
      </c>
      <c r="K17" s="17">
        <f t="shared" ref="K17" si="39">E17+G17-I17</f>
        <v>9</v>
      </c>
      <c r="L17" s="18">
        <f t="shared" ref="L17" si="40">F17+H17-J17</f>
        <v>14839.829999999998</v>
      </c>
    </row>
    <row r="18" spans="1:12" s="2" customFormat="1" ht="21" customHeight="1" x14ac:dyDescent="0.25">
      <c r="A18" s="6">
        <v>14</v>
      </c>
      <c r="B18" s="5" t="s">
        <v>24</v>
      </c>
      <c r="C18" s="6" t="s">
        <v>15</v>
      </c>
      <c r="D18" s="16">
        <v>187.25</v>
      </c>
      <c r="E18" s="17">
        <v>30</v>
      </c>
      <c r="F18" s="18">
        <f t="shared" si="0"/>
        <v>5617.5</v>
      </c>
      <c r="G18" s="19"/>
      <c r="H18" s="18">
        <f t="shared" si="1"/>
        <v>0</v>
      </c>
      <c r="I18" s="19"/>
      <c r="J18" s="18">
        <f t="shared" ref="J18:J19" si="41">I18*D18</f>
        <v>0</v>
      </c>
      <c r="K18" s="17">
        <f t="shared" ref="K18" si="42">E18+G18-I18</f>
        <v>30</v>
      </c>
      <c r="L18" s="18">
        <f t="shared" ref="L18" si="43">F18+H18-J18</f>
        <v>5617.5</v>
      </c>
    </row>
    <row r="19" spans="1:12" s="2" customFormat="1" ht="30" customHeight="1" x14ac:dyDescent="0.25">
      <c r="A19" s="6">
        <v>15</v>
      </c>
      <c r="B19" s="5" t="s">
        <v>31</v>
      </c>
      <c r="C19" s="6" t="s">
        <v>15</v>
      </c>
      <c r="D19" s="16">
        <v>294.25</v>
      </c>
      <c r="E19" s="17">
        <v>30</v>
      </c>
      <c r="F19" s="18">
        <f t="shared" si="0"/>
        <v>8827.5</v>
      </c>
      <c r="G19" s="19"/>
      <c r="H19" s="18">
        <f t="shared" si="1"/>
        <v>0</v>
      </c>
      <c r="I19" s="19"/>
      <c r="J19" s="18">
        <f t="shared" si="41"/>
        <v>0</v>
      </c>
      <c r="K19" s="17">
        <f t="shared" ref="K19" si="44">E19+G19-I19</f>
        <v>30</v>
      </c>
      <c r="L19" s="18">
        <f t="shared" ref="L19" si="45">F19+H19-J19</f>
        <v>8827.5</v>
      </c>
    </row>
    <row r="20" spans="1:12" s="2" customFormat="1" ht="19.5" customHeight="1" x14ac:dyDescent="0.25">
      <c r="A20" s="6">
        <v>16</v>
      </c>
      <c r="B20" s="5" t="s">
        <v>21</v>
      </c>
      <c r="C20" s="6" t="s">
        <v>15</v>
      </c>
      <c r="D20" s="16">
        <v>1016.5</v>
      </c>
      <c r="E20" s="17">
        <v>25</v>
      </c>
      <c r="F20" s="18">
        <f t="shared" si="0"/>
        <v>25412.5</v>
      </c>
      <c r="G20" s="19"/>
      <c r="H20" s="18">
        <f t="shared" si="1"/>
        <v>0</v>
      </c>
      <c r="I20" s="19"/>
      <c r="J20" s="18">
        <f t="shared" ref="J20" si="46">I20*D20</f>
        <v>0</v>
      </c>
      <c r="K20" s="17">
        <f t="shared" ref="K20" si="47">E20+G20-I20</f>
        <v>25</v>
      </c>
      <c r="L20" s="18">
        <f t="shared" ref="L20" si="48">F20+H20-J20</f>
        <v>25412.5</v>
      </c>
    </row>
    <row r="21" spans="1:12" x14ac:dyDescent="0.25">
      <c r="A21" s="20"/>
      <c r="B21" s="15" t="s">
        <v>14</v>
      </c>
      <c r="C21" s="20"/>
      <c r="D21" s="21"/>
      <c r="E21" s="22"/>
      <c r="F21" s="23">
        <f>SUM(F4:F20)</f>
        <v>341946.02999999997</v>
      </c>
      <c r="G21" s="22"/>
      <c r="H21" s="24">
        <f>SUM(H4:H20)</f>
        <v>0</v>
      </c>
      <c r="I21" s="22"/>
      <c r="J21" s="24">
        <f>SUM(J4:J20)</f>
        <v>14594.8</v>
      </c>
      <c r="K21" s="22"/>
      <c r="L21" s="23">
        <f>SUM(L4:L20)</f>
        <v>327351.23000000004</v>
      </c>
    </row>
    <row r="22" spans="1:12" x14ac:dyDescent="0.25">
      <c r="L22" s="9"/>
    </row>
    <row r="24" spans="1:12" x14ac:dyDescent="0.25">
      <c r="A24" s="3"/>
      <c r="B24" s="4"/>
      <c r="C24" s="3"/>
      <c r="D24" s="8"/>
      <c r="E24" s="4"/>
      <c r="F24" s="8"/>
      <c r="G24" s="4"/>
      <c r="H24" s="8"/>
      <c r="I24" s="4"/>
      <c r="J24" s="8"/>
      <c r="K24" s="4"/>
      <c r="L24" s="8"/>
    </row>
  </sheetData>
  <mergeCells count="9">
    <mergeCell ref="A1:A3"/>
    <mergeCell ref="B1:B3"/>
    <mergeCell ref="E1:F2"/>
    <mergeCell ref="K1:L2"/>
    <mergeCell ref="G1:J1"/>
    <mergeCell ref="G2:H2"/>
    <mergeCell ref="I2:J2"/>
    <mergeCell ref="C1:C3"/>
    <mergeCell ref="D1:D3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"/>
  <sheetViews>
    <sheetView workbookViewId="0">
      <selection activeCell="B37" sqref="B37:B38"/>
    </sheetView>
  </sheetViews>
  <sheetFormatPr defaultRowHeight="15" x14ac:dyDescent="0.25"/>
  <cols>
    <col min="2" max="2" width="27" customWidth="1"/>
    <col min="5" max="5" width="14.5703125" customWidth="1"/>
    <col min="6" max="6" width="10.42578125" customWidth="1"/>
    <col min="7" max="7" width="13" customWidth="1"/>
    <col min="8" max="8" width="11.5703125" customWidth="1"/>
    <col min="10" max="10" width="11.5703125" customWidth="1"/>
    <col min="12" max="12" width="10.85546875" customWidth="1"/>
  </cols>
  <sheetData>
    <row r="1" spans="1:12" x14ac:dyDescent="0.25">
      <c r="A1" s="1" t="s">
        <v>8</v>
      </c>
      <c r="B1" s="1" t="s">
        <v>9</v>
      </c>
      <c r="C1" s="1"/>
      <c r="D1" s="1"/>
      <c r="E1" s="46" t="s">
        <v>0</v>
      </c>
      <c r="F1" s="46"/>
      <c r="G1" s="45" t="s">
        <v>1</v>
      </c>
      <c r="H1" s="45"/>
      <c r="I1" s="45"/>
      <c r="J1" s="45"/>
      <c r="K1" s="45" t="s">
        <v>0</v>
      </c>
      <c r="L1" s="45"/>
    </row>
    <row r="2" spans="1:12" x14ac:dyDescent="0.25">
      <c r="A2" s="1"/>
      <c r="B2" s="1"/>
      <c r="C2" s="1"/>
      <c r="D2" s="1"/>
      <c r="E2" s="46"/>
      <c r="F2" s="46"/>
      <c r="G2" s="45" t="s">
        <v>2</v>
      </c>
      <c r="H2" s="45"/>
      <c r="I2" s="45" t="s">
        <v>3</v>
      </c>
      <c r="J2" s="45"/>
      <c r="K2" s="1"/>
      <c r="L2" s="1"/>
    </row>
    <row r="3" spans="1:12" x14ac:dyDescent="0.25">
      <c r="A3" s="1"/>
      <c r="B3" s="1"/>
      <c r="C3" s="1"/>
      <c r="D3" s="1"/>
      <c r="E3" s="1" t="s">
        <v>4</v>
      </c>
      <c r="F3" s="1" t="s">
        <v>5</v>
      </c>
      <c r="G3" s="1" t="s">
        <v>4</v>
      </c>
      <c r="H3" s="1" t="s">
        <v>5</v>
      </c>
      <c r="I3" s="1" t="s">
        <v>4</v>
      </c>
      <c r="J3" s="1" t="s">
        <v>5</v>
      </c>
      <c r="K3" s="1" t="s">
        <v>4</v>
      </c>
      <c r="L3" s="1" t="s">
        <v>5</v>
      </c>
    </row>
    <row r="4" spans="1:12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2" x14ac:dyDescent="0.25">
      <c r="A5" s="1"/>
      <c r="B5" s="1" t="s">
        <v>6</v>
      </c>
      <c r="C5" s="1" t="s">
        <v>7</v>
      </c>
      <c r="D5" s="1">
        <v>19.21</v>
      </c>
      <c r="E5" s="1">
        <v>24</v>
      </c>
      <c r="F5" s="1">
        <f>D5*E5</f>
        <v>461.04</v>
      </c>
      <c r="G5" s="1">
        <f>480+20</f>
        <v>500</v>
      </c>
      <c r="H5" s="1">
        <f t="shared" ref="H5" si="0">D5*G5</f>
        <v>9605</v>
      </c>
      <c r="I5" s="1">
        <f>268+20+15</f>
        <v>303</v>
      </c>
      <c r="J5" s="1">
        <f t="shared" ref="J5" si="1">D5*I5</f>
        <v>5820.63</v>
      </c>
      <c r="K5" s="1">
        <f>E5+G5-I5</f>
        <v>221</v>
      </c>
      <c r="L5" s="1">
        <f>F5+H5-J5</f>
        <v>4245.4100000000008</v>
      </c>
    </row>
    <row r="6" spans="1:12" x14ac:dyDescent="0.25">
      <c r="A6" s="1"/>
      <c r="B6" s="1"/>
      <c r="C6" s="1"/>
      <c r="D6" s="1">
        <v>13.65</v>
      </c>
      <c r="E6" s="1"/>
      <c r="F6" s="1">
        <f t="shared" ref="F6:F23" si="2">D6*E6</f>
        <v>0</v>
      </c>
      <c r="G6" s="1">
        <v>480</v>
      </c>
      <c r="H6" s="1">
        <f>D6*G6</f>
        <v>6552</v>
      </c>
      <c r="I6" s="1">
        <v>268</v>
      </c>
      <c r="J6" s="1">
        <f>D6*I6</f>
        <v>3658.2000000000003</v>
      </c>
      <c r="K6" s="1">
        <f t="shared" ref="K6:K23" si="3">E6+G6-I6</f>
        <v>212</v>
      </c>
      <c r="L6" s="1">
        <f t="shared" ref="L6:L23" si="4">F6+H6-J6</f>
        <v>2893.7999999999997</v>
      </c>
    </row>
    <row r="7" spans="1:12" x14ac:dyDescent="0.25">
      <c r="A7" s="1"/>
      <c r="B7" s="1"/>
      <c r="C7" s="1"/>
      <c r="D7" s="1"/>
      <c r="E7" s="1"/>
      <c r="F7" s="1">
        <f t="shared" si="2"/>
        <v>0</v>
      </c>
      <c r="G7" s="1"/>
      <c r="H7" s="1">
        <f t="shared" ref="H7:H23" si="5">D7*G7</f>
        <v>0</v>
      </c>
      <c r="I7" s="1"/>
      <c r="J7" s="1"/>
      <c r="K7" s="1">
        <f t="shared" si="3"/>
        <v>0</v>
      </c>
      <c r="L7" s="1">
        <f t="shared" si="4"/>
        <v>0</v>
      </c>
    </row>
    <row r="8" spans="1:12" x14ac:dyDescent="0.25">
      <c r="A8" s="1"/>
      <c r="B8" s="1"/>
      <c r="C8" s="1"/>
      <c r="D8" s="1"/>
      <c r="E8" s="1"/>
      <c r="F8" s="1">
        <f t="shared" si="2"/>
        <v>0</v>
      </c>
      <c r="G8" s="1"/>
      <c r="H8" s="1">
        <f t="shared" si="5"/>
        <v>0</v>
      </c>
      <c r="I8" s="1"/>
      <c r="J8" s="1"/>
      <c r="K8" s="1">
        <f t="shared" si="3"/>
        <v>0</v>
      </c>
      <c r="L8" s="1">
        <f t="shared" si="4"/>
        <v>0</v>
      </c>
    </row>
    <row r="9" spans="1:12" x14ac:dyDescent="0.25">
      <c r="A9" s="1"/>
      <c r="B9" s="1"/>
      <c r="C9" s="1"/>
      <c r="D9" s="1"/>
      <c r="E9" s="1"/>
      <c r="F9" s="1">
        <f t="shared" si="2"/>
        <v>0</v>
      </c>
      <c r="G9" s="1"/>
      <c r="H9" s="1">
        <f t="shared" si="5"/>
        <v>0</v>
      </c>
      <c r="I9" s="1"/>
      <c r="J9" s="1"/>
      <c r="K9" s="1">
        <f t="shared" si="3"/>
        <v>0</v>
      </c>
      <c r="L9" s="1">
        <f t="shared" si="4"/>
        <v>0</v>
      </c>
    </row>
    <row r="10" spans="1:12" x14ac:dyDescent="0.25">
      <c r="A10" s="1"/>
      <c r="B10" s="1"/>
      <c r="C10" s="1"/>
      <c r="D10" s="1"/>
      <c r="E10" s="1"/>
      <c r="F10" s="1">
        <f t="shared" si="2"/>
        <v>0</v>
      </c>
      <c r="G10" s="1"/>
      <c r="H10" s="1">
        <f t="shared" si="5"/>
        <v>0</v>
      </c>
      <c r="I10" s="1"/>
      <c r="J10" s="1"/>
      <c r="K10" s="1">
        <f t="shared" si="3"/>
        <v>0</v>
      </c>
      <c r="L10" s="1">
        <f t="shared" si="4"/>
        <v>0</v>
      </c>
    </row>
    <row r="11" spans="1:12" x14ac:dyDescent="0.25">
      <c r="A11" s="1"/>
      <c r="B11" s="1"/>
      <c r="C11" s="1"/>
      <c r="D11" s="1"/>
      <c r="E11" s="1"/>
      <c r="F11" s="1">
        <f t="shared" si="2"/>
        <v>0</v>
      </c>
      <c r="G11" s="1"/>
      <c r="H11" s="1">
        <f t="shared" si="5"/>
        <v>0</v>
      </c>
      <c r="I11" s="1"/>
      <c r="J11" s="1"/>
      <c r="K11" s="1">
        <f t="shared" si="3"/>
        <v>0</v>
      </c>
      <c r="L11" s="1">
        <f t="shared" si="4"/>
        <v>0</v>
      </c>
    </row>
    <row r="12" spans="1:12" x14ac:dyDescent="0.25">
      <c r="A12" s="1"/>
      <c r="B12" s="1"/>
      <c r="C12" s="1"/>
      <c r="D12" s="1"/>
      <c r="E12" s="1"/>
      <c r="F12" s="1">
        <f t="shared" si="2"/>
        <v>0</v>
      </c>
      <c r="G12" s="1"/>
      <c r="H12" s="1">
        <f t="shared" si="5"/>
        <v>0</v>
      </c>
      <c r="I12" s="1"/>
      <c r="J12" s="1"/>
      <c r="K12" s="1">
        <f t="shared" si="3"/>
        <v>0</v>
      </c>
      <c r="L12" s="1">
        <f t="shared" si="4"/>
        <v>0</v>
      </c>
    </row>
    <row r="13" spans="1:12" x14ac:dyDescent="0.25">
      <c r="A13" s="1"/>
      <c r="B13" s="1"/>
      <c r="C13" s="1"/>
      <c r="D13" s="1"/>
      <c r="E13" s="1"/>
      <c r="F13" s="1">
        <f t="shared" si="2"/>
        <v>0</v>
      </c>
      <c r="G13" s="1"/>
      <c r="H13" s="1">
        <f t="shared" si="5"/>
        <v>0</v>
      </c>
      <c r="I13" s="1"/>
      <c r="J13" s="1"/>
      <c r="K13" s="1">
        <f t="shared" si="3"/>
        <v>0</v>
      </c>
      <c r="L13" s="1">
        <f t="shared" si="4"/>
        <v>0</v>
      </c>
    </row>
    <row r="14" spans="1:12" x14ac:dyDescent="0.25">
      <c r="A14" s="1"/>
      <c r="B14" s="1"/>
      <c r="C14" s="1"/>
      <c r="D14" s="1"/>
      <c r="E14" s="1"/>
      <c r="F14" s="1">
        <f t="shared" si="2"/>
        <v>0</v>
      </c>
      <c r="G14" s="1"/>
      <c r="H14" s="1">
        <f t="shared" si="5"/>
        <v>0</v>
      </c>
      <c r="I14" s="1"/>
      <c r="J14" s="1"/>
      <c r="K14" s="1">
        <f t="shared" si="3"/>
        <v>0</v>
      </c>
      <c r="L14" s="1">
        <f t="shared" si="4"/>
        <v>0</v>
      </c>
    </row>
    <row r="15" spans="1:12" x14ac:dyDescent="0.25">
      <c r="A15" s="1"/>
      <c r="B15" s="1"/>
      <c r="C15" s="1"/>
      <c r="D15" s="1"/>
      <c r="E15" s="1"/>
      <c r="F15" s="1">
        <f t="shared" si="2"/>
        <v>0</v>
      </c>
      <c r="G15" s="1"/>
      <c r="H15" s="1">
        <f t="shared" si="5"/>
        <v>0</v>
      </c>
      <c r="I15" s="1"/>
      <c r="J15" s="1"/>
      <c r="K15" s="1">
        <f t="shared" si="3"/>
        <v>0</v>
      </c>
      <c r="L15" s="1">
        <f t="shared" si="4"/>
        <v>0</v>
      </c>
    </row>
    <row r="16" spans="1:12" x14ac:dyDescent="0.25">
      <c r="A16" s="1"/>
      <c r="B16" s="1"/>
      <c r="C16" s="1"/>
      <c r="D16" s="1"/>
      <c r="E16" s="1"/>
      <c r="F16" s="1">
        <f t="shared" si="2"/>
        <v>0</v>
      </c>
      <c r="G16" s="1"/>
      <c r="H16" s="1">
        <f t="shared" si="5"/>
        <v>0</v>
      </c>
      <c r="I16" s="1"/>
      <c r="J16" s="1"/>
      <c r="K16" s="1">
        <f t="shared" si="3"/>
        <v>0</v>
      </c>
      <c r="L16" s="1">
        <f t="shared" si="4"/>
        <v>0</v>
      </c>
    </row>
    <row r="17" spans="1:12" x14ac:dyDescent="0.25">
      <c r="A17" s="1"/>
      <c r="B17" s="1"/>
      <c r="C17" s="1"/>
      <c r="D17" s="1"/>
      <c r="E17" s="1"/>
      <c r="F17" s="1">
        <f t="shared" si="2"/>
        <v>0</v>
      </c>
      <c r="G17" s="1"/>
      <c r="H17" s="1">
        <f t="shared" si="5"/>
        <v>0</v>
      </c>
      <c r="I17" s="1"/>
      <c r="J17" s="1"/>
      <c r="K17" s="1">
        <f t="shared" si="3"/>
        <v>0</v>
      </c>
      <c r="L17" s="1">
        <f t="shared" si="4"/>
        <v>0</v>
      </c>
    </row>
    <row r="18" spans="1:12" x14ac:dyDescent="0.25">
      <c r="A18" s="1"/>
      <c r="B18" s="1"/>
      <c r="C18" s="1"/>
      <c r="D18" s="1"/>
      <c r="E18" s="1"/>
      <c r="F18" s="1">
        <f t="shared" si="2"/>
        <v>0</v>
      </c>
      <c r="G18" s="1"/>
      <c r="H18" s="1">
        <f t="shared" si="5"/>
        <v>0</v>
      </c>
      <c r="I18" s="1"/>
      <c r="J18" s="1"/>
      <c r="K18" s="1">
        <f t="shared" si="3"/>
        <v>0</v>
      </c>
      <c r="L18" s="1">
        <f t="shared" si="4"/>
        <v>0</v>
      </c>
    </row>
    <row r="19" spans="1:12" x14ac:dyDescent="0.25">
      <c r="A19" s="1"/>
      <c r="B19" s="1"/>
      <c r="C19" s="1"/>
      <c r="D19" s="1"/>
      <c r="E19" s="1"/>
      <c r="F19" s="1">
        <f t="shared" si="2"/>
        <v>0</v>
      </c>
      <c r="G19" s="1"/>
      <c r="H19" s="1">
        <f t="shared" si="5"/>
        <v>0</v>
      </c>
      <c r="I19" s="1"/>
      <c r="J19" s="1"/>
      <c r="K19" s="1">
        <f t="shared" si="3"/>
        <v>0</v>
      </c>
      <c r="L19" s="1">
        <f t="shared" si="4"/>
        <v>0</v>
      </c>
    </row>
    <row r="20" spans="1:12" x14ac:dyDescent="0.25">
      <c r="A20" s="1"/>
      <c r="B20" s="1"/>
      <c r="C20" s="1"/>
      <c r="D20" s="1"/>
      <c r="E20" s="1"/>
      <c r="F20" s="1">
        <f t="shared" si="2"/>
        <v>0</v>
      </c>
      <c r="G20" s="1"/>
      <c r="H20" s="1">
        <f t="shared" si="5"/>
        <v>0</v>
      </c>
      <c r="I20" s="1"/>
      <c r="J20" s="1"/>
      <c r="K20" s="1">
        <f t="shared" si="3"/>
        <v>0</v>
      </c>
      <c r="L20" s="1">
        <f t="shared" si="4"/>
        <v>0</v>
      </c>
    </row>
    <row r="21" spans="1:12" x14ac:dyDescent="0.25">
      <c r="A21" s="1"/>
      <c r="B21" s="1"/>
      <c r="C21" s="1"/>
      <c r="D21" s="1"/>
      <c r="E21" s="1"/>
      <c r="F21" s="1">
        <f t="shared" si="2"/>
        <v>0</v>
      </c>
      <c r="G21" s="1"/>
      <c r="H21" s="1">
        <f t="shared" si="5"/>
        <v>0</v>
      </c>
      <c r="I21" s="1"/>
      <c r="J21" s="1"/>
      <c r="K21" s="1">
        <f t="shared" si="3"/>
        <v>0</v>
      </c>
      <c r="L21" s="1">
        <f t="shared" si="4"/>
        <v>0</v>
      </c>
    </row>
    <row r="22" spans="1:12" x14ac:dyDescent="0.25">
      <c r="A22" s="1"/>
      <c r="B22" s="1"/>
      <c r="C22" s="1"/>
      <c r="D22" s="1"/>
      <c r="E22" s="1"/>
      <c r="F22" s="1">
        <f t="shared" si="2"/>
        <v>0</v>
      </c>
      <c r="G22" s="1"/>
      <c r="H22" s="1">
        <f t="shared" si="5"/>
        <v>0</v>
      </c>
      <c r="I22" s="1"/>
      <c r="J22" s="1"/>
      <c r="K22" s="1">
        <f t="shared" si="3"/>
        <v>0</v>
      </c>
      <c r="L22" s="1">
        <f t="shared" si="4"/>
        <v>0</v>
      </c>
    </row>
    <row r="23" spans="1:12" x14ac:dyDescent="0.25">
      <c r="A23" s="1"/>
      <c r="B23" s="1"/>
      <c r="C23" s="1"/>
      <c r="D23" s="1"/>
      <c r="E23" s="1"/>
      <c r="F23" s="1">
        <f t="shared" si="2"/>
        <v>0</v>
      </c>
      <c r="G23" s="1"/>
      <c r="H23" s="1">
        <f t="shared" si="5"/>
        <v>0</v>
      </c>
      <c r="I23" s="1"/>
      <c r="J23" s="1"/>
      <c r="K23" s="1">
        <f t="shared" si="3"/>
        <v>0</v>
      </c>
      <c r="L23" s="1">
        <f t="shared" si="4"/>
        <v>0</v>
      </c>
    </row>
    <row r="24" spans="1:12" x14ac:dyDescent="0.25">
      <c r="A24" s="1"/>
      <c r="B24" s="1"/>
      <c r="C24" s="1"/>
      <c r="D24" s="1"/>
      <c r="E24" s="1"/>
      <c r="F24" s="1">
        <f t="shared" ref="F24:F40" si="6">D24*E24</f>
        <v>0</v>
      </c>
      <c r="G24" s="1"/>
      <c r="H24" s="1">
        <f t="shared" ref="H24:H40" si="7">D24*G24</f>
        <v>0</v>
      </c>
      <c r="I24" s="1"/>
      <c r="J24" s="1"/>
      <c r="K24" s="1">
        <f t="shared" ref="K24:K40" si="8">E24+G24-I24</f>
        <v>0</v>
      </c>
      <c r="L24" s="1">
        <f t="shared" ref="L24:L40" si="9">F24+H24-J24</f>
        <v>0</v>
      </c>
    </row>
    <row r="25" spans="1:12" x14ac:dyDescent="0.25">
      <c r="A25" s="1"/>
      <c r="B25" s="1"/>
      <c r="C25" s="1"/>
      <c r="D25" s="1"/>
      <c r="E25" s="1"/>
      <c r="F25" s="1">
        <f t="shared" si="6"/>
        <v>0</v>
      </c>
      <c r="G25" s="1"/>
      <c r="H25" s="1">
        <f t="shared" si="7"/>
        <v>0</v>
      </c>
      <c r="I25" s="1"/>
      <c r="J25" s="1"/>
      <c r="K25" s="1">
        <f t="shared" si="8"/>
        <v>0</v>
      </c>
      <c r="L25" s="1">
        <f t="shared" si="9"/>
        <v>0</v>
      </c>
    </row>
    <row r="26" spans="1:12" x14ac:dyDescent="0.25">
      <c r="A26" s="1"/>
      <c r="B26" s="1"/>
      <c r="C26" s="1"/>
      <c r="D26" s="1"/>
      <c r="E26" s="1"/>
      <c r="F26" s="1">
        <f t="shared" si="6"/>
        <v>0</v>
      </c>
      <c r="G26" s="1"/>
      <c r="H26" s="1">
        <f t="shared" si="7"/>
        <v>0</v>
      </c>
      <c r="I26" s="1"/>
      <c r="J26" s="1"/>
      <c r="K26" s="1">
        <f t="shared" si="8"/>
        <v>0</v>
      </c>
      <c r="L26" s="1">
        <f t="shared" si="9"/>
        <v>0</v>
      </c>
    </row>
    <row r="27" spans="1:12" x14ac:dyDescent="0.25">
      <c r="A27" s="1"/>
      <c r="B27" s="1"/>
      <c r="C27" s="1"/>
      <c r="D27" s="1"/>
      <c r="E27" s="1"/>
      <c r="F27" s="1">
        <f t="shared" si="6"/>
        <v>0</v>
      </c>
      <c r="G27" s="1"/>
      <c r="H27" s="1">
        <f t="shared" si="7"/>
        <v>0</v>
      </c>
      <c r="I27" s="1"/>
      <c r="J27" s="1"/>
      <c r="K27" s="1">
        <f t="shared" si="8"/>
        <v>0</v>
      </c>
      <c r="L27" s="1">
        <f t="shared" si="9"/>
        <v>0</v>
      </c>
    </row>
    <row r="28" spans="1:12" x14ac:dyDescent="0.25">
      <c r="A28" s="1"/>
      <c r="B28" s="1"/>
      <c r="C28" s="1"/>
      <c r="D28" s="1"/>
      <c r="E28" s="1"/>
      <c r="F28" s="1">
        <f t="shared" si="6"/>
        <v>0</v>
      </c>
      <c r="G28" s="1"/>
      <c r="H28" s="1">
        <f t="shared" si="7"/>
        <v>0</v>
      </c>
      <c r="I28" s="1"/>
      <c r="J28" s="1"/>
      <c r="K28" s="1">
        <f t="shared" si="8"/>
        <v>0</v>
      </c>
      <c r="L28" s="1">
        <f t="shared" si="9"/>
        <v>0</v>
      </c>
    </row>
    <row r="29" spans="1:12" x14ac:dyDescent="0.25">
      <c r="A29" s="1"/>
      <c r="B29" s="1"/>
      <c r="C29" s="1"/>
      <c r="D29" s="1"/>
      <c r="E29" s="1"/>
      <c r="F29" s="1">
        <f t="shared" si="6"/>
        <v>0</v>
      </c>
      <c r="G29" s="1"/>
      <c r="H29" s="1">
        <f t="shared" si="7"/>
        <v>0</v>
      </c>
      <c r="I29" s="1"/>
      <c r="J29" s="1"/>
      <c r="K29" s="1">
        <f t="shared" si="8"/>
        <v>0</v>
      </c>
      <c r="L29" s="1">
        <f t="shared" si="9"/>
        <v>0</v>
      </c>
    </row>
    <row r="30" spans="1:12" x14ac:dyDescent="0.25">
      <c r="A30" s="1"/>
      <c r="B30" s="1"/>
      <c r="C30" s="1"/>
      <c r="D30" s="1"/>
      <c r="E30" s="1"/>
      <c r="F30" s="1">
        <f t="shared" si="6"/>
        <v>0</v>
      </c>
      <c r="G30" s="1"/>
      <c r="H30" s="1">
        <f t="shared" si="7"/>
        <v>0</v>
      </c>
      <c r="I30" s="1"/>
      <c r="J30" s="1"/>
      <c r="K30" s="1">
        <f t="shared" si="8"/>
        <v>0</v>
      </c>
      <c r="L30" s="1">
        <f t="shared" si="9"/>
        <v>0</v>
      </c>
    </row>
    <row r="31" spans="1:12" x14ac:dyDescent="0.25">
      <c r="A31" s="1"/>
      <c r="B31" s="1"/>
      <c r="C31" s="1"/>
      <c r="D31" s="1"/>
      <c r="E31" s="1"/>
      <c r="F31" s="1">
        <f t="shared" si="6"/>
        <v>0</v>
      </c>
      <c r="G31" s="1"/>
      <c r="H31" s="1">
        <f t="shared" si="7"/>
        <v>0</v>
      </c>
      <c r="I31" s="1"/>
      <c r="J31" s="1"/>
      <c r="K31" s="1">
        <f t="shared" si="8"/>
        <v>0</v>
      </c>
      <c r="L31" s="1">
        <f t="shared" si="9"/>
        <v>0</v>
      </c>
    </row>
    <row r="32" spans="1:12" x14ac:dyDescent="0.25">
      <c r="A32" s="1"/>
      <c r="B32" s="1"/>
      <c r="C32" s="1"/>
      <c r="D32" s="1"/>
      <c r="E32" s="1"/>
      <c r="F32" s="1">
        <f t="shared" si="6"/>
        <v>0</v>
      </c>
      <c r="G32" s="1"/>
      <c r="H32" s="1">
        <f t="shared" si="7"/>
        <v>0</v>
      </c>
      <c r="I32" s="1"/>
      <c r="J32" s="1"/>
      <c r="K32" s="1">
        <f t="shared" si="8"/>
        <v>0</v>
      </c>
      <c r="L32" s="1">
        <f t="shared" si="9"/>
        <v>0</v>
      </c>
    </row>
    <row r="33" spans="1:12" x14ac:dyDescent="0.25">
      <c r="A33" s="1"/>
      <c r="B33" s="1"/>
      <c r="C33" s="1"/>
      <c r="D33" s="1"/>
      <c r="E33" s="1"/>
      <c r="F33" s="1">
        <f t="shared" si="6"/>
        <v>0</v>
      </c>
      <c r="G33" s="1"/>
      <c r="H33" s="1">
        <f t="shared" si="7"/>
        <v>0</v>
      </c>
      <c r="I33" s="1"/>
      <c r="J33" s="1"/>
      <c r="K33" s="1">
        <f t="shared" si="8"/>
        <v>0</v>
      </c>
      <c r="L33" s="1">
        <f t="shared" si="9"/>
        <v>0</v>
      </c>
    </row>
    <row r="34" spans="1:12" x14ac:dyDescent="0.25">
      <c r="A34" s="1"/>
      <c r="B34" s="1"/>
      <c r="C34" s="1"/>
      <c r="D34" s="1"/>
      <c r="E34" s="1"/>
      <c r="F34" s="1">
        <f t="shared" si="6"/>
        <v>0</v>
      </c>
      <c r="G34" s="1"/>
      <c r="H34" s="1">
        <f t="shared" si="7"/>
        <v>0</v>
      </c>
      <c r="I34" s="1"/>
      <c r="J34" s="1"/>
      <c r="K34" s="1">
        <f t="shared" si="8"/>
        <v>0</v>
      </c>
      <c r="L34" s="1">
        <f t="shared" si="9"/>
        <v>0</v>
      </c>
    </row>
    <row r="35" spans="1:12" x14ac:dyDescent="0.25">
      <c r="A35" s="1"/>
      <c r="B35" s="1"/>
      <c r="C35" s="1"/>
      <c r="D35" s="1"/>
      <c r="E35" s="1"/>
      <c r="F35" s="1">
        <f t="shared" si="6"/>
        <v>0</v>
      </c>
      <c r="G35" s="1"/>
      <c r="H35" s="1">
        <f t="shared" si="7"/>
        <v>0</v>
      </c>
      <c r="I35" s="1"/>
      <c r="J35" s="1"/>
      <c r="K35" s="1">
        <f t="shared" si="8"/>
        <v>0</v>
      </c>
      <c r="L35" s="1">
        <f t="shared" si="9"/>
        <v>0</v>
      </c>
    </row>
    <row r="36" spans="1:12" x14ac:dyDescent="0.25">
      <c r="A36" s="1"/>
      <c r="B36" s="1"/>
      <c r="C36" s="1"/>
      <c r="D36" s="1"/>
      <c r="E36" s="1"/>
      <c r="F36" s="1">
        <f t="shared" si="6"/>
        <v>0</v>
      </c>
      <c r="G36" s="1"/>
      <c r="H36" s="1">
        <f t="shared" si="7"/>
        <v>0</v>
      </c>
      <c r="I36" s="1"/>
      <c r="J36" s="1"/>
      <c r="K36" s="1">
        <f t="shared" si="8"/>
        <v>0</v>
      </c>
      <c r="L36" s="1">
        <f t="shared" si="9"/>
        <v>0</v>
      </c>
    </row>
    <row r="37" spans="1:12" x14ac:dyDescent="0.25">
      <c r="A37" s="1"/>
      <c r="B37" s="1"/>
      <c r="C37" s="1"/>
      <c r="D37" s="1"/>
      <c r="E37" s="1"/>
      <c r="F37" s="1">
        <f t="shared" si="6"/>
        <v>0</v>
      </c>
      <c r="G37" s="1"/>
      <c r="H37" s="1">
        <f t="shared" si="7"/>
        <v>0</v>
      </c>
      <c r="I37" s="1"/>
      <c r="J37" s="1"/>
      <c r="K37" s="1">
        <f t="shared" si="8"/>
        <v>0</v>
      </c>
      <c r="L37" s="1">
        <f t="shared" si="9"/>
        <v>0</v>
      </c>
    </row>
    <row r="38" spans="1:12" x14ac:dyDescent="0.25">
      <c r="A38" s="1"/>
      <c r="B38" s="1"/>
      <c r="C38" s="1"/>
      <c r="D38" s="1"/>
      <c r="E38" s="1"/>
      <c r="F38" s="1">
        <f t="shared" si="6"/>
        <v>0</v>
      </c>
      <c r="G38" s="1"/>
      <c r="H38" s="1">
        <f t="shared" si="7"/>
        <v>0</v>
      </c>
      <c r="I38" s="1"/>
      <c r="J38" s="1"/>
      <c r="K38" s="1">
        <f t="shared" si="8"/>
        <v>0</v>
      </c>
      <c r="L38" s="1">
        <f t="shared" si="9"/>
        <v>0</v>
      </c>
    </row>
    <row r="39" spans="1:12" x14ac:dyDescent="0.25">
      <c r="A39" s="1"/>
      <c r="B39" s="1"/>
      <c r="C39" s="1"/>
      <c r="D39" s="1"/>
      <c r="E39" s="1"/>
      <c r="F39" s="1">
        <f t="shared" si="6"/>
        <v>0</v>
      </c>
      <c r="G39" s="1"/>
      <c r="H39" s="1">
        <f t="shared" si="7"/>
        <v>0</v>
      </c>
      <c r="I39" s="1"/>
      <c r="J39" s="1"/>
      <c r="K39" s="1">
        <f t="shared" si="8"/>
        <v>0</v>
      </c>
      <c r="L39" s="1">
        <f t="shared" si="9"/>
        <v>0</v>
      </c>
    </row>
    <row r="40" spans="1:12" x14ac:dyDescent="0.25">
      <c r="A40" s="1"/>
      <c r="B40" s="1"/>
      <c r="C40" s="1"/>
      <c r="D40" s="1"/>
      <c r="E40" s="1"/>
      <c r="F40" s="1">
        <f t="shared" si="6"/>
        <v>0</v>
      </c>
      <c r="G40" s="1"/>
      <c r="H40" s="1">
        <f t="shared" si="7"/>
        <v>0</v>
      </c>
      <c r="I40" s="1"/>
      <c r="J40" s="1"/>
      <c r="K40" s="1">
        <f t="shared" si="8"/>
        <v>0</v>
      </c>
      <c r="L40" s="1">
        <f t="shared" si="9"/>
        <v>0</v>
      </c>
    </row>
  </sheetData>
  <mergeCells count="5">
    <mergeCell ref="G2:H2"/>
    <mergeCell ref="I2:J2"/>
    <mergeCell ref="G1:J1"/>
    <mergeCell ref="K1:L1"/>
    <mergeCell ref="E1:F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лют (2)</vt:lpstr>
      <vt:lpstr>лют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</cp:lastModifiedBy>
  <cp:lastPrinted>2025-10-29T13:31:49Z</cp:lastPrinted>
  <dcterms:created xsi:type="dcterms:W3CDTF">2021-03-19T09:36:32Z</dcterms:created>
  <dcterms:modified xsi:type="dcterms:W3CDTF">2026-02-05T08:36:00Z</dcterms:modified>
</cp:coreProperties>
</file>