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3" i="1" l="1"/>
  <c r="J5" i="1" l="1"/>
  <c r="K5" i="1"/>
  <c r="H5" i="1"/>
  <c r="F5" i="1"/>
  <c r="L5" i="1" s="1"/>
  <c r="H19" i="1" l="1"/>
  <c r="K19" i="1"/>
  <c r="F19" i="1"/>
  <c r="J19" i="1"/>
  <c r="L19" i="1" s="1"/>
  <c r="H18" i="1"/>
  <c r="K18" i="1"/>
  <c r="F18" i="1"/>
  <c r="J18" i="1"/>
  <c r="L18" i="1" s="1"/>
  <c r="H17" i="1"/>
  <c r="K17" i="1"/>
  <c r="F17" i="1"/>
  <c r="J17" i="1"/>
  <c r="L17" i="1" s="1"/>
  <c r="H16" i="1"/>
  <c r="K16" i="1"/>
  <c r="F16" i="1"/>
  <c r="J16" i="1"/>
  <c r="H15" i="1"/>
  <c r="K15" i="1"/>
  <c r="F15" i="1"/>
  <c r="J15" i="1"/>
  <c r="L16" i="1" l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20" i="1" s="1"/>
  <c r="F12" i="1"/>
  <c r="J12" i="1"/>
  <c r="H11" i="1"/>
  <c r="H20" i="1" s="1"/>
  <c r="J11" i="1"/>
  <c r="J20" i="1" s="1"/>
  <c r="L12" i="1" l="1"/>
  <c r="L13" i="1"/>
  <c r="L14" i="1"/>
  <c r="L11" i="1"/>
  <c r="K8" i="1"/>
  <c r="F8" i="1"/>
  <c r="H8" i="1"/>
  <c r="J8" i="1"/>
  <c r="L20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<sst xmlns="http://schemas.openxmlformats.org/spreadsheetml/2006/main" count="47" uniqueCount="28">
  <si>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</si>
  <si>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</si>
  <si>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</si>
  <si>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</si>
  <si>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</si>
  <si>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</si>
  <si>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</si>
  <si>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</si>
  <si>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</si>
  <si>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</si>
  <si>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</si>
  <si>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</si>
  <si>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</si>
  <si>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</si>
  <si>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</si>
  <si>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</si>
  <si>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</si>
  <si>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</si>
  <si>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</si>
  <si>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</si>
  <si>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</si>
  <si>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</si>
  <si>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</si>
  <si>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</si>
  <si>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</si>
  <si>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Залишок на  01.06. 2026р</t>
  </si>
  <si>
    <t>Оборот за червень місяць</t>
  </si>
  <si>
    <t>Залишок на  01.07.2026р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</si>
</sst>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tabSelected="1" workbookViewId="0">
      <selection activeCell="I16" sqref="I16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25</v>
      </c>
      <c r="F1" s="22"/>
      <c r="G1" s="28" t="s">
        <v>26</v>
      </c>
      <c r="H1" s="29"/>
      <c r="I1" s="29"/>
      <c r="J1" s="30"/>
      <c r="K1" s="21" t="s">
        <v>27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20</v>
      </c>
      <c r="F5" s="12">
        <f t="shared" si="0"/>
        <v>329560</v>
      </c>
      <c r="G5" s="11"/>
      <c r="H5" s="12">
        <f t="shared" si="1"/>
        <v>0</v>
      </c>
      <c r="I5" s="11">
        <v>10</v>
      </c>
      <c r="J5" s="12">
        <f t="shared" ref="J5" si="5">I5*D5</f>
        <v>164780</v>
      </c>
      <c r="K5" s="11">
        <f t="shared" ref="K5" si="6">E5+G5-I5</f>
        <v>10</v>
      </c>
      <c r="L5" s="12">
        <f t="shared" ref="L5" si="7">F5+H5-J5</f>
        <v>164780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255</v>
      </c>
      <c r="F6" s="12">
        <f t="shared" ref="F6:F19" si="8">E6*D6</f>
        <v>19902.75</v>
      </c>
      <c r="G6" s="11"/>
      <c r="H6" s="12">
        <f t="shared" ref="H6:H19" si="9">G6*D6</f>
        <v>0</v>
      </c>
      <c r="I6" s="11">
        <v>1</v>
      </c>
      <c r="J6" s="12">
        <f t="shared" ref="J6" si="10">I6*D6</f>
        <v>78.05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27</v>
      </c>
      <c r="F7" s="12">
        <f t="shared" si="8"/>
        <v>2381.4</v>
      </c>
      <c r="G7" s="11"/>
      <c r="H7" s="12">
        <f t="shared" si="9"/>
        <v>0</v>
      </c>
      <c r="I7" s="11"/>
      <c r="J7" s="12">
        <f t="shared" ref="J7:J19" si="13">I7*D7</f>
        <v>0</v>
      </c>
      <c r="K7" s="11">
        <f t="shared" ref="K7" si="14">E7+G7-I7</f>
        <v>27</v>
      </c>
      <c r="L7" s="12">
        <f t="shared" ref="L7" si="15">F7+H7-J7</f>
        <v>2381.4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10</v>
      </c>
      <c r="F8" s="12">
        <f t="shared" si="8"/>
        <v>462.2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10</v>
      </c>
      <c r="L8" s="12">
        <f t="shared" ref="L8" si="17">F8+H8-J8</f>
        <v>462.2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355842.03</v>
      </c>
      <c r="G9" s="11"/>
      <c r="H9" s="14">
        <f>SUM(H4:H8)</f>
        <v>0</v>
      </c>
      <c r="I9" s="11"/>
      <c r="J9" s="14">
        <f>SUM(J4:J8)</f>
        <v>164858.04999999999</v>
      </c>
      <c r="K9" s="11"/>
      <c r="L9" s="14">
        <f>SUM(L4:L8)</f>
        <v>190983.98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5</v>
      </c>
      <c r="F11" s="12">
        <f t="shared" si="8"/>
        <v>852.25</v>
      </c>
      <c r="G11" s="11"/>
      <c r="H11" s="12">
        <f t="shared" si="9"/>
        <v>0</v>
      </c>
      <c r="I11" s="11">
        <v>5</v>
      </c>
      <c r="J11" s="12">
        <f t="shared" si="13"/>
        <v>852.25</v>
      </c>
      <c r="K11" s="11">
        <f t="shared" ref="K11:K19" si="18">E11+G11-I11</f>
        <v>0</v>
      </c>
      <c r="L11" s="12">
        <f t="shared" ref="L11:L19" si="19">F11+H11-J11</f>
        <v>0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/>
      <c r="J12" s="12">
        <f t="shared" si="13"/>
        <v>0</v>
      </c>
      <c r="K12" s="11">
        <f t="shared" si="18"/>
        <v>5</v>
      </c>
      <c r="L12" s="12">
        <f t="shared" si="19"/>
        <v>1563.25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98</v>
      </c>
      <c r="F13" s="12">
        <f t="shared" si="8"/>
        <v>5662.4400000000005</v>
      </c>
      <c r="G13" s="11"/>
      <c r="H13" s="12">
        <f t="shared" si="9"/>
        <v>0</v>
      </c>
      <c r="I13" s="11">
        <f>1+1+1</f>
        <v>3</v>
      </c>
      <c r="J13" s="12">
        <f t="shared" si="13"/>
        <v>173.34</v>
      </c>
      <c r="K13" s="11">
        <f t="shared" si="18"/>
        <v>95</v>
      </c>
      <c r="L13" s="12">
        <f t="shared" si="19"/>
        <v>5489.1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30</v>
      </c>
      <c r="F15" s="12">
        <f t="shared" si="8"/>
        <v>2247</v>
      </c>
      <c r="G15" s="11"/>
      <c r="H15" s="12">
        <f t="shared" si="9"/>
        <v>0</v>
      </c>
      <c r="I15" s="11">
        <v>5</v>
      </c>
      <c r="J15" s="12">
        <f t="shared" si="13"/>
        <v>374.5</v>
      </c>
      <c r="K15" s="11">
        <f t="shared" si="18"/>
        <v>25</v>
      </c>
      <c r="L15" s="12">
        <f t="shared" si="19"/>
        <v>1872.5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15</v>
      </c>
      <c r="F16" s="12">
        <f t="shared" si="8"/>
        <v>1733.4</v>
      </c>
      <c r="G16" s="11"/>
      <c r="H16" s="12">
        <f t="shared" si="9"/>
        <v>0</v>
      </c>
      <c r="I16" s="11"/>
      <c r="J16" s="12">
        <f t="shared" si="13"/>
        <v>0</v>
      </c>
      <c r="K16" s="11">
        <f t="shared" si="18"/>
        <v>15</v>
      </c>
      <c r="L16" s="12">
        <f t="shared" si="19"/>
        <v>1733.4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5</v>
      </c>
      <c r="F18" s="12">
        <f t="shared" si="8"/>
        <v>706.2</v>
      </c>
      <c r="G18" s="11"/>
      <c r="H18" s="12">
        <f t="shared" si="9"/>
        <v>0</v>
      </c>
      <c r="I18" s="11"/>
      <c r="J18" s="12">
        <f t="shared" si="13"/>
        <v>0</v>
      </c>
      <c r="K18" s="11">
        <f t="shared" si="18"/>
        <v>5</v>
      </c>
      <c r="L18" s="12">
        <f t="shared" si="19"/>
        <v>706.2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2</v>
      </c>
      <c r="F19" s="12">
        <f t="shared" si="8"/>
        <v>812.52</v>
      </c>
      <c r="G19" s="11"/>
      <c r="H19" s="12">
        <f t="shared" si="9"/>
        <v>0</v>
      </c>
      <c r="I19" s="11"/>
      <c r="J19" s="12">
        <f t="shared" si="13"/>
        <v>0</v>
      </c>
      <c r="K19" s="11">
        <f t="shared" si="18"/>
        <v>2</v>
      </c>
      <c r="L19" s="12">
        <f t="shared" si="19"/>
        <v>812.52</v>
      </c>
    </row>
    <row r="20" spans="1:12" x14ac:dyDescent="0.25">
      <c r="A20" s="11"/>
      <c r="B20" s="13" t="s">
        <v>9</v>
      </c>
      <c r="C20" s="10"/>
      <c r="D20" s="12"/>
      <c r="E20" s="11"/>
      <c r="F20" s="14">
        <f>SUM(F10:F19)</f>
        <v>18831.86</v>
      </c>
      <c r="G20" s="11"/>
      <c r="H20" s="14">
        <f>SUM(H11:H19)</f>
        <v>0</v>
      </c>
      <c r="I20" s="11"/>
      <c r="J20" s="14">
        <f>SUM(J10:J19)</f>
        <v>1400.09</v>
      </c>
      <c r="K20" s="11"/>
      <c r="L20" s="14">
        <f>SUM(L10:L19)</f>
        <v>17431.77</v>
      </c>
    </row>
    <row r="21" spans="1:12" x14ac:dyDescent="0.25">
      <c r="A21" s="1"/>
      <c r="B21" s="1"/>
      <c r="C21" s="1"/>
      <c r="D21" s="3"/>
      <c r="E21" s="1"/>
      <c r="F21" s="5"/>
      <c r="G21" s="1"/>
      <c r="H21" s="3"/>
      <c r="I21" s="1"/>
      <c r="J21" s="5"/>
      <c r="K21" s="1"/>
      <c r="L21" s="5"/>
    </row>
    <row r="22" spans="1:12" x14ac:dyDescent="0.25">
      <c r="A22" s="1"/>
      <c r="B22" s="1"/>
      <c r="C22" s="1"/>
      <c r="D22" s="3"/>
      <c r="E22" s="1"/>
      <c r="F22" s="3"/>
      <c r="G22" s="1"/>
      <c r="H22" s="3"/>
      <c r="I22" s="1"/>
      <c r="J22" s="3"/>
      <c r="K22" s="1"/>
      <c r="L22" s="3"/>
    </row>
    <row r="23" spans="1:12" x14ac:dyDescent="0.25">
      <c r="A23" s="1"/>
      <c r="B23" s="1"/>
      <c r="C23" s="1"/>
      <c r="D23" s="3"/>
      <c r="E23" s="1"/>
      <c r="F23" s="3"/>
      <c r="G23" s="1"/>
      <c r="H23" s="3"/>
      <c r="I23" s="1"/>
      <c r="J23" s="3"/>
      <c r="K23" s="1"/>
      <c r="L23" s="3"/>
    </row>
    <row r="24" spans="1:12" x14ac:dyDescent="0.25">
      <c r="A24" s="1"/>
      <c r="B24" s="1"/>
      <c r="C24" s="1"/>
      <c r="D24" s="3"/>
      <c r="E24" s="1"/>
      <c r="F24" s="3"/>
      <c r="G24" s="1"/>
      <c r="H24" s="3"/>
      <c r="I24" s="1"/>
      <c r="J24" s="3"/>
      <c r="K24" s="1"/>
      <c r="L24" s="3"/>
    </row>
    <row r="25" spans="1:12" x14ac:dyDescent="0.25">
      <c r="A25" s="1"/>
      <c r="B25" s="1"/>
      <c r="C25" s="1"/>
      <c r="D25" s="3"/>
      <c r="E25" s="1"/>
      <c r="F25" s="3"/>
      <c r="G25" s="1"/>
      <c r="H25" s="3"/>
      <c r="I25" s="1"/>
      <c r="J25" s="3"/>
      <c r="K25" s="1"/>
      <c r="L25" s="3"/>
    </row>
    <row r="26" spans="1:12" x14ac:dyDescent="0.25">
      <c r="A26" s="1"/>
      <c r="B26" s="1"/>
      <c r="C26" s="1"/>
      <c r="D26" s="3"/>
      <c r="E26" s="1"/>
      <c r="F26" s="3"/>
      <c r="G26" s="1"/>
      <c r="H26" s="3"/>
      <c r="I26" s="1"/>
      <c r="J26" s="3"/>
      <c r="K26" s="1"/>
      <c r="L26" s="3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2026-06-30T12:46:03Z</dcterms:modified>
</cp:coreProperties>
</file>